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ne\総務課法規係\01.法規関係\2022年度規則改正\01_案\35_全学教育科目別表\改正規則更新用\完成\"/>
    </mc:Choice>
  </mc:AlternateContent>
  <bookViews>
    <workbookView xWindow="0" yWindow="0" windowWidth="28800" windowHeight="11460" tabRatio="688"/>
  </bookViews>
  <sheets>
    <sheet name="理学" sheetId="23" r:id="rId1"/>
  </sheets>
  <definedNames>
    <definedName name="_xlnm.Print_Area" localSheetId="0">理学!$A$1:$J$66</definedName>
  </definedNames>
  <calcPr calcId="162913"/>
</workbook>
</file>

<file path=xl/calcChain.xml><?xml version="1.0" encoding="utf-8"?>
<calcChain xmlns="http://schemas.openxmlformats.org/spreadsheetml/2006/main">
  <c r="H61" i="23" l="1"/>
  <c r="I54" i="23"/>
  <c r="I61" i="23" s="1"/>
  <c r="H54" i="23"/>
  <c r="G54" i="23"/>
  <c r="G61" i="23" s="1"/>
  <c r="G63" i="23" s="1"/>
  <c r="F54" i="23"/>
  <c r="F61" i="23" s="1"/>
  <c r="F63" i="23" s="1"/>
  <c r="E54" i="23"/>
  <c r="E61" i="23" s="1"/>
  <c r="E63" i="23" s="1"/>
  <c r="H63" i="23" l="1"/>
  <c r="H65" i="23" s="1"/>
  <c r="I63" i="23"/>
  <c r="I65" i="23" s="1"/>
  <c r="F65" i="23"/>
  <c r="G65" i="23"/>
  <c r="E65" i="23"/>
  <c r="I30" i="23"/>
  <c r="I37" i="23" s="1"/>
  <c r="I39" i="23" s="1"/>
  <c r="H30" i="23"/>
  <c r="H37" i="23" s="1"/>
  <c r="H39" i="23" s="1"/>
  <c r="G30" i="23"/>
  <c r="G37" i="23" s="1"/>
  <c r="G39" i="23" s="1"/>
  <c r="F30" i="23"/>
  <c r="F37" i="23" s="1"/>
  <c r="F39" i="23" s="1"/>
  <c r="E30" i="23"/>
  <c r="E37" i="23" s="1"/>
  <c r="E39" i="23" s="1"/>
  <c r="F9" i="23" l="1"/>
  <c r="F16" i="23" s="1"/>
  <c r="F18" i="23" s="1"/>
  <c r="E9" i="23"/>
  <c r="E16" i="23" s="1"/>
  <c r="E18" i="23" s="1"/>
  <c r="G9" i="23"/>
  <c r="G16" i="23" s="1"/>
  <c r="G18" i="23" s="1"/>
  <c r="H9" i="23"/>
  <c r="H16" i="23" s="1"/>
  <c r="H18" i="23" s="1"/>
  <c r="I9" i="23"/>
  <c r="I16" i="23" s="1"/>
  <c r="I18" i="23" s="1"/>
</calcChain>
</file>

<file path=xl/sharedStrings.xml><?xml version="1.0" encoding="utf-8"?>
<sst xmlns="http://schemas.openxmlformats.org/spreadsheetml/2006/main" count="111" uniqueCount="46">
  <si>
    <t>英語</t>
    <phoneticPr fontId="1"/>
  </si>
  <si>
    <t>選　　択</t>
    <phoneticPr fontId="1"/>
  </si>
  <si>
    <t>新入生セミナー</t>
    <rPh sb="0" eb="3">
      <t>シンニュウセイ</t>
    </rPh>
    <phoneticPr fontId="1"/>
  </si>
  <si>
    <t>健康体育</t>
    <rPh sb="0" eb="2">
      <t>ケンコウ</t>
    </rPh>
    <rPh sb="2" eb="4">
      <t>タイイク</t>
    </rPh>
    <phoneticPr fontId="1"/>
  </si>
  <si>
    <t>キャリア形成科目</t>
    <rPh sb="4" eb="6">
      <t>ケイセイ</t>
    </rPh>
    <rPh sb="6" eb="8">
      <t>カモク</t>
    </rPh>
    <phoneticPr fontId="1"/>
  </si>
  <si>
    <t>教職教養科目</t>
    <rPh sb="0" eb="2">
      <t>キョウショク</t>
    </rPh>
    <rPh sb="2" eb="4">
      <t>キョウヨウ</t>
    </rPh>
    <rPh sb="4" eb="6">
      <t>カモク</t>
    </rPh>
    <phoneticPr fontId="1"/>
  </si>
  <si>
    <t>教　養 科 目</t>
  </si>
  <si>
    <t>小　　計</t>
  </si>
  <si>
    <t>初修外国語</t>
  </si>
  <si>
    <t>備　　　　　　考</t>
    <rPh sb="0" eb="1">
      <t>ソナエ</t>
    </rPh>
    <rPh sb="7" eb="8">
      <t>コウ</t>
    </rPh>
    <phoneticPr fontId="1"/>
  </si>
  <si>
    <t>数学科</t>
    <rPh sb="0" eb="2">
      <t>スウガク</t>
    </rPh>
    <rPh sb="2" eb="3">
      <t>カ</t>
    </rPh>
    <phoneticPr fontId="1"/>
  </si>
  <si>
    <t>物理学科</t>
    <rPh sb="0" eb="2">
      <t>ブツリ</t>
    </rPh>
    <rPh sb="2" eb="4">
      <t>ガッカ</t>
    </rPh>
    <phoneticPr fontId="1"/>
  </si>
  <si>
    <t>化学科</t>
    <rPh sb="0" eb="2">
      <t>カガク</t>
    </rPh>
    <rPh sb="2" eb="3">
      <t>カ</t>
    </rPh>
    <phoneticPr fontId="1"/>
  </si>
  <si>
    <t>生物科学科</t>
    <rPh sb="0" eb="2">
      <t>セイブツ</t>
    </rPh>
    <rPh sb="2" eb="5">
      <t>カガクカ</t>
    </rPh>
    <phoneticPr fontId="1"/>
  </si>
  <si>
    <t>地球科学科</t>
    <rPh sb="0" eb="2">
      <t>チキュウ</t>
    </rPh>
    <rPh sb="2" eb="5">
      <t>カガクカ</t>
    </rPh>
    <phoneticPr fontId="1"/>
  </si>
  <si>
    <t>必　　修</t>
    <rPh sb="0" eb="1">
      <t>ヒツ</t>
    </rPh>
    <rPh sb="3" eb="4">
      <t>オサム</t>
    </rPh>
    <phoneticPr fontId="1"/>
  </si>
  <si>
    <t>自由科目</t>
    <rPh sb="0" eb="4">
      <t>ジユウカモク</t>
    </rPh>
    <phoneticPr fontId="1"/>
  </si>
  <si>
    <t>合　　計（卒業単位数）</t>
  </si>
  <si>
    <t>合　　計</t>
    <rPh sb="0" eb="1">
      <t>ゴウ</t>
    </rPh>
    <rPh sb="3" eb="4">
      <t>ケイ</t>
    </rPh>
    <phoneticPr fontId="1"/>
  </si>
  <si>
    <t>専門科目</t>
    <rPh sb="0" eb="1">
      <t>アツム</t>
    </rPh>
    <rPh sb="1" eb="2">
      <t>モン</t>
    </rPh>
    <rPh sb="2" eb="3">
      <t>カ</t>
    </rPh>
    <rPh sb="3" eb="4">
      <t>メ</t>
    </rPh>
    <phoneticPr fontId="1"/>
  </si>
  <si>
    <t>他学部・他学科専門科目を含む専門科目、及び教養科目で必要単位数を超えた単位数</t>
    <rPh sb="0" eb="1">
      <t>タ</t>
    </rPh>
    <rPh sb="1" eb="3">
      <t>ガクブ</t>
    </rPh>
    <rPh sb="7" eb="9">
      <t>センモン</t>
    </rPh>
    <rPh sb="9" eb="11">
      <t>カモク</t>
    </rPh>
    <rPh sb="12" eb="13">
      <t>フク</t>
    </rPh>
    <rPh sb="14" eb="16">
      <t>センモン</t>
    </rPh>
    <rPh sb="16" eb="18">
      <t>カモク</t>
    </rPh>
    <rPh sb="19" eb="20">
      <t>オヨ</t>
    </rPh>
    <rPh sb="21" eb="23">
      <t>キョウヨウ</t>
    </rPh>
    <rPh sb="26" eb="28">
      <t>ヒツヨウ</t>
    </rPh>
    <phoneticPr fontId="1"/>
  </si>
  <si>
    <t>理学部(創造理学(グローバル人材育成）コース)</t>
    <rPh sb="0" eb="3">
      <t>リ</t>
    </rPh>
    <phoneticPr fontId="1"/>
  </si>
  <si>
    <t>他学部・他学科専門科目を含む専門科目、創造理学コース科目、及び教養科目で必要単位数を超えた単位数</t>
    <rPh sb="0" eb="1">
      <t>タ</t>
    </rPh>
    <rPh sb="1" eb="3">
      <t>ガクブ</t>
    </rPh>
    <rPh sb="7" eb="9">
      <t>センモン</t>
    </rPh>
    <rPh sb="9" eb="11">
      <t>カモク</t>
    </rPh>
    <rPh sb="12" eb="13">
      <t>フク</t>
    </rPh>
    <rPh sb="14" eb="16">
      <t>センモン</t>
    </rPh>
    <rPh sb="16" eb="18">
      <t>カモク</t>
    </rPh>
    <rPh sb="29" eb="30">
      <t>オヨ</t>
    </rPh>
    <rPh sb="31" eb="33">
      <t>キョウヨウ</t>
    </rPh>
    <rPh sb="36" eb="38">
      <t>ヒツヨウ</t>
    </rPh>
    <phoneticPr fontId="1"/>
  </si>
  <si>
    <t>英語</t>
    <phoneticPr fontId="1"/>
  </si>
  <si>
    <t>数理・データサイエンス</t>
    <rPh sb="0" eb="2">
      <t>スウリ</t>
    </rPh>
    <phoneticPr fontId="1"/>
  </si>
  <si>
    <t>教養基礎科目</t>
    <rPh sb="0" eb="2">
      <t>キョウヨウ</t>
    </rPh>
    <rPh sb="2" eb="4">
      <t>キソ</t>
    </rPh>
    <phoneticPr fontId="1"/>
  </si>
  <si>
    <t>教養展開科目</t>
    <rPh sb="0" eb="2">
      <t>キョウヨウ</t>
    </rPh>
    <rPh sb="2" eb="4">
      <t>テンカイ</t>
    </rPh>
    <phoneticPr fontId="1"/>
  </si>
  <si>
    <t>教職等資格科目</t>
    <rPh sb="0" eb="3">
      <t>キョウショクトウ</t>
    </rPh>
    <rPh sb="3" eb="5">
      <t>シカク</t>
    </rPh>
    <rPh sb="5" eb="7">
      <t>カモク</t>
    </rPh>
    <phoneticPr fontId="1"/>
  </si>
  <si>
    <t>教職教養科目</t>
    <rPh sb="0" eb="2">
      <t>キョウショク</t>
    </rPh>
    <rPh sb="2" eb="4">
      <t>キョウヨウ</t>
    </rPh>
    <rPh sb="4" eb="6">
      <t>カモク</t>
    </rPh>
    <phoneticPr fontId="1"/>
  </si>
  <si>
    <t>教養基礎科目</t>
    <rPh sb="0" eb="2">
      <t>キョウヨウ</t>
    </rPh>
    <rPh sb="2" eb="4">
      <t>キソ</t>
    </rPh>
    <phoneticPr fontId="1"/>
  </si>
  <si>
    <t>教養領域Ａ</t>
    <rPh sb="0" eb="2">
      <t>キョウヨウ</t>
    </rPh>
    <rPh sb="2" eb="4">
      <t>リョウイキ</t>
    </rPh>
    <phoneticPr fontId="1"/>
  </si>
  <si>
    <t>教養展開科目</t>
    <rPh sb="0" eb="2">
      <t>キョウヨウ</t>
    </rPh>
    <rPh sb="2" eb="4">
      <t>テンカイ</t>
    </rPh>
    <rPh sb="4" eb="6">
      <t>カモク</t>
    </rPh>
    <phoneticPr fontId="1"/>
  </si>
  <si>
    <t>学際領域Ａ</t>
    <rPh sb="0" eb="2">
      <t>ガクサイ</t>
    </rPh>
    <rPh sb="2" eb="4">
      <t>リョウイキ</t>
    </rPh>
    <phoneticPr fontId="1"/>
  </si>
  <si>
    <t>教養領域Ａ・Ｂ</t>
    <rPh sb="0" eb="2">
      <t>キョウヨウ</t>
    </rPh>
    <rPh sb="2" eb="4">
      <t>リョウイキ</t>
    </rPh>
    <phoneticPr fontId="1"/>
  </si>
  <si>
    <t>学際領域Ａ・Ｂ</t>
    <rPh sb="0" eb="2">
      <t>ガクサイ</t>
    </rPh>
    <rPh sb="2" eb="4">
      <t>リョウイキ</t>
    </rPh>
    <phoneticPr fontId="1"/>
  </si>
  <si>
    <t>専門科目の詳細は学部規則を参照</t>
    <phoneticPr fontId="1"/>
  </si>
  <si>
    <t>理学部（ＡＢＰ留学生コース）</t>
    <rPh sb="0" eb="3">
      <t>リ</t>
    </rPh>
    <rPh sb="7" eb="10">
      <t>リュウガクセイ</t>
    </rPh>
    <phoneticPr fontId="1"/>
  </si>
  <si>
    <t>英語</t>
    <rPh sb="0" eb="2">
      <t>エイゴ</t>
    </rPh>
    <phoneticPr fontId="1"/>
  </si>
  <si>
    <t>ＡＢＰ科目から２科目４単位</t>
    <rPh sb="3" eb="5">
      <t>カモク</t>
    </rPh>
    <rPh sb="8" eb="10">
      <t>カモク</t>
    </rPh>
    <rPh sb="11" eb="13">
      <t>タンイ</t>
    </rPh>
    <phoneticPr fontId="1"/>
  </si>
  <si>
    <t>留学生科目</t>
    <rPh sb="0" eb="3">
      <t>リュウガクセイ</t>
    </rPh>
    <rPh sb="3" eb="5">
      <t>カモク</t>
    </rPh>
    <phoneticPr fontId="1"/>
  </si>
  <si>
    <t>ＡＢＰ基礎日本語</t>
    <rPh sb="3" eb="5">
      <t>キソ</t>
    </rPh>
    <rPh sb="5" eb="8">
      <t>ニホンゴ</t>
    </rPh>
    <phoneticPr fontId="1"/>
  </si>
  <si>
    <t>ＡＢＰ基礎科目</t>
    <rPh sb="3" eb="5">
      <t>キソ</t>
    </rPh>
    <rPh sb="5" eb="7">
      <t>カモク</t>
    </rPh>
    <phoneticPr fontId="1"/>
  </si>
  <si>
    <t>ＡＢＰインターンシップ</t>
    <phoneticPr fontId="1"/>
  </si>
  <si>
    <t>留学生科目</t>
    <rPh sb="0" eb="2">
      <t>リュウガク</t>
    </rPh>
    <rPh sb="2" eb="3">
      <t>セイ</t>
    </rPh>
    <phoneticPr fontId="1"/>
  </si>
  <si>
    <t>専門科目の詳細は学部規則を参照。</t>
    <phoneticPr fontId="1"/>
  </si>
  <si>
    <t>理学部（ＡＢＰ留学生コースを除く。）</t>
    <rPh sb="0" eb="3">
      <t>リガクブ</t>
    </rPh>
    <rPh sb="7" eb="10">
      <t>リュウガクセイ</t>
    </rPh>
    <rPh sb="14" eb="15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</si>
</sst>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 shrinkToFit="1"/>
    </xf>
    <xf numFmtId="0" fontId="3" fillId="0" borderId="4" xfId="0" applyFont="1" applyFill="1" applyBorder="1" applyAlignment="1">
      <alignment horizontal="center" vertical="center" textRotation="255" wrapText="1" shrinkToFit="1"/>
    </xf>
    <xf numFmtId="0" fontId="3" fillId="0" borderId="2" xfId="0" applyFont="1" applyFill="1" applyBorder="1" applyAlignment="1">
      <alignment horizontal="center" vertical="center" textRotation="255" wrapText="1" shrinkToFi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342900</xdr:rowOff>
    </xdr:from>
    <xdr:to>
      <xdr:col>4</xdr:col>
      <xdr:colOff>209550</xdr:colOff>
      <xdr:row>1</xdr:row>
      <xdr:rowOff>457200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43125" y="342900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学科区分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142875</xdr:colOff>
      <xdr:row>2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25" y="495300"/>
          <a:ext cx="1485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科目区分　　</a:t>
          </a:r>
        </a:p>
      </xdr:txBody>
    </xdr:sp>
    <xdr:clientData/>
  </xdr:twoCellAnchor>
  <xdr:twoCellAnchor>
    <xdr:from>
      <xdr:col>3</xdr:col>
      <xdr:colOff>114300</xdr:colOff>
      <xdr:row>21</xdr:row>
      <xdr:rowOff>342900</xdr:rowOff>
    </xdr:from>
    <xdr:to>
      <xdr:col>4</xdr:col>
      <xdr:colOff>209550</xdr:colOff>
      <xdr:row>22</xdr:row>
      <xdr:rowOff>457200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47825" y="342900"/>
          <a:ext cx="1438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学科区分</a:t>
          </a:r>
        </a:p>
      </xdr:txBody>
    </xdr:sp>
    <xdr:clientData/>
  </xdr:twoCellAnchor>
  <xdr:twoCellAnchor>
    <xdr:from>
      <xdr:col>0</xdr:col>
      <xdr:colOff>9525</xdr:colOff>
      <xdr:row>22</xdr:row>
      <xdr:rowOff>152401</xdr:rowOff>
    </xdr:from>
    <xdr:to>
      <xdr:col>2</xdr:col>
      <xdr:colOff>142875</xdr:colOff>
      <xdr:row>22</xdr:row>
      <xdr:rowOff>583407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9525" y="514351"/>
          <a:ext cx="1152525" cy="431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22</xdr:row>
      <xdr:rowOff>152400</xdr:rowOff>
    </xdr:from>
    <xdr:to>
      <xdr:col>2</xdr:col>
      <xdr:colOff>142875</xdr:colOff>
      <xdr:row>23</xdr:row>
      <xdr:rowOff>19050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9525" y="51435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科目区分　　</a:t>
          </a:r>
        </a:p>
      </xdr:txBody>
    </xdr:sp>
    <xdr:clientData/>
  </xdr:twoCellAnchor>
  <xdr:twoCellAnchor>
    <xdr:from>
      <xdr:col>3</xdr:col>
      <xdr:colOff>114300</xdr:colOff>
      <xdr:row>21</xdr:row>
      <xdr:rowOff>342900</xdr:rowOff>
    </xdr:from>
    <xdr:to>
      <xdr:col>4</xdr:col>
      <xdr:colOff>209550</xdr:colOff>
      <xdr:row>22</xdr:row>
      <xdr:rowOff>457200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47825" y="342900"/>
          <a:ext cx="1438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学科区分</a:t>
          </a:r>
        </a:p>
      </xdr:txBody>
    </xdr:sp>
    <xdr:clientData/>
  </xdr:twoCellAnchor>
  <xdr:twoCellAnchor>
    <xdr:from>
      <xdr:col>0</xdr:col>
      <xdr:colOff>9525</xdr:colOff>
      <xdr:row>22</xdr:row>
      <xdr:rowOff>152401</xdr:rowOff>
    </xdr:from>
    <xdr:to>
      <xdr:col>2</xdr:col>
      <xdr:colOff>142875</xdr:colOff>
      <xdr:row>22</xdr:row>
      <xdr:rowOff>583407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9525" y="514351"/>
          <a:ext cx="1152525" cy="431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22</xdr:row>
      <xdr:rowOff>152400</xdr:rowOff>
    </xdr:from>
    <xdr:to>
      <xdr:col>2</xdr:col>
      <xdr:colOff>142875</xdr:colOff>
      <xdr:row>23</xdr:row>
      <xdr:rowOff>19050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9525" y="51435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科目区分　　</a:t>
          </a:r>
        </a:p>
      </xdr:txBody>
    </xdr:sp>
    <xdr:clientData/>
  </xdr:twoCellAnchor>
  <xdr:twoCellAnchor>
    <xdr:from>
      <xdr:col>3</xdr:col>
      <xdr:colOff>114300</xdr:colOff>
      <xdr:row>21</xdr:row>
      <xdr:rowOff>342900</xdr:rowOff>
    </xdr:from>
    <xdr:to>
      <xdr:col>4</xdr:col>
      <xdr:colOff>209550</xdr:colOff>
      <xdr:row>22</xdr:row>
      <xdr:rowOff>457200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47825" y="342900"/>
          <a:ext cx="1438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学科区分</a:t>
          </a:r>
        </a:p>
      </xdr:txBody>
    </xdr:sp>
    <xdr:clientData/>
  </xdr:twoCellAnchor>
  <xdr:twoCellAnchor>
    <xdr:from>
      <xdr:col>0</xdr:col>
      <xdr:colOff>9525</xdr:colOff>
      <xdr:row>22</xdr:row>
      <xdr:rowOff>152401</xdr:rowOff>
    </xdr:from>
    <xdr:to>
      <xdr:col>2</xdr:col>
      <xdr:colOff>142875</xdr:colOff>
      <xdr:row>22</xdr:row>
      <xdr:rowOff>583407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9525" y="514351"/>
          <a:ext cx="1152525" cy="431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22</xdr:row>
      <xdr:rowOff>152400</xdr:rowOff>
    </xdr:from>
    <xdr:to>
      <xdr:col>2</xdr:col>
      <xdr:colOff>142875</xdr:colOff>
      <xdr:row>23</xdr:row>
      <xdr:rowOff>19050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9525" y="51435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科目区分　　</a:t>
          </a:r>
        </a:p>
      </xdr:txBody>
    </xdr:sp>
    <xdr:clientData/>
  </xdr:twoCellAnchor>
  <xdr:twoCellAnchor>
    <xdr:from>
      <xdr:col>3</xdr:col>
      <xdr:colOff>114300</xdr:colOff>
      <xdr:row>42</xdr:row>
      <xdr:rowOff>342900</xdr:rowOff>
    </xdr:from>
    <xdr:to>
      <xdr:col>4</xdr:col>
      <xdr:colOff>209550</xdr:colOff>
      <xdr:row>43</xdr:row>
      <xdr:rowOff>457200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47825" y="342900"/>
          <a:ext cx="1476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学科区分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2</xdr:col>
      <xdr:colOff>142875</xdr:colOff>
      <xdr:row>44</xdr:row>
      <xdr:rowOff>19050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9525" y="51435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科目区分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view="pageBreakPreview" zoomScale="75" zoomScaleNormal="75" zoomScaleSheetLayoutView="75" workbookViewId="0">
      <selection sqref="A1:I1"/>
    </sheetView>
  </sheetViews>
  <sheetFormatPr defaultColWidth="8.875" defaultRowHeight="13.5" x14ac:dyDescent="0.15"/>
  <cols>
    <col min="1" max="1" width="6.875" style="16" customWidth="1"/>
    <col min="2" max="2" width="6.5" style="16" customWidth="1"/>
    <col min="3" max="3" width="6.75" style="16" customWidth="1"/>
    <col min="4" max="4" width="17.625" style="16" customWidth="1"/>
    <col min="5" max="8" width="11.625" style="16" customWidth="1"/>
    <col min="9" max="9" width="13" style="16" customWidth="1"/>
    <col min="10" max="10" width="18.125" style="16" customWidth="1"/>
  </cols>
  <sheetData>
    <row r="1" spans="1:10" s="2" customFormat="1" ht="28.5" customHeight="1" x14ac:dyDescent="0.15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1"/>
    </row>
    <row r="2" spans="1:10" s="2" customFormat="1" ht="50.25" customHeight="1" x14ac:dyDescent="0.15">
      <c r="A2" s="58"/>
      <c r="B2" s="58"/>
      <c r="C2" s="58"/>
      <c r="D2" s="58"/>
      <c r="E2" s="14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9</v>
      </c>
    </row>
    <row r="3" spans="1:10" s="2" customFormat="1" ht="45" customHeight="1" x14ac:dyDescent="0.15">
      <c r="A3" s="59" t="s">
        <v>6</v>
      </c>
      <c r="B3" s="59" t="s">
        <v>15</v>
      </c>
      <c r="C3" s="60" t="s">
        <v>29</v>
      </c>
      <c r="D3" s="6" t="s">
        <v>2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1"/>
    </row>
    <row r="4" spans="1:10" s="2" customFormat="1" ht="45" customHeight="1" x14ac:dyDescent="0.15">
      <c r="A4" s="59"/>
      <c r="B4" s="59"/>
      <c r="C4" s="60"/>
      <c r="D4" s="17" t="s">
        <v>24</v>
      </c>
      <c r="E4" s="15">
        <v>3</v>
      </c>
      <c r="F4" s="15">
        <v>3</v>
      </c>
      <c r="G4" s="15">
        <v>3</v>
      </c>
      <c r="H4" s="15">
        <v>3</v>
      </c>
      <c r="I4" s="15">
        <v>3</v>
      </c>
      <c r="J4" s="12"/>
    </row>
    <row r="5" spans="1:10" s="2" customFormat="1" ht="45" customHeight="1" x14ac:dyDescent="0.15">
      <c r="A5" s="59"/>
      <c r="B5" s="59"/>
      <c r="C5" s="60"/>
      <c r="D5" s="6" t="s">
        <v>23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2"/>
    </row>
    <row r="6" spans="1:10" s="2" customFormat="1" ht="45" customHeight="1" x14ac:dyDescent="0.15">
      <c r="A6" s="59"/>
      <c r="B6" s="59"/>
      <c r="C6" s="60"/>
      <c r="D6" s="6" t="s">
        <v>4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9"/>
    </row>
    <row r="7" spans="1:10" s="2" customFormat="1" ht="45" customHeight="1" x14ac:dyDescent="0.15">
      <c r="A7" s="59"/>
      <c r="B7" s="59"/>
      <c r="C7" s="60" t="s">
        <v>31</v>
      </c>
      <c r="D7" s="6" t="s">
        <v>30</v>
      </c>
      <c r="E7" s="15">
        <v>4</v>
      </c>
      <c r="F7" s="15">
        <v>4</v>
      </c>
      <c r="G7" s="15">
        <v>4</v>
      </c>
      <c r="H7" s="15">
        <v>4</v>
      </c>
      <c r="I7" s="15">
        <v>4</v>
      </c>
      <c r="J7" s="9"/>
    </row>
    <row r="8" spans="1:10" s="2" customFormat="1" ht="45" customHeight="1" x14ac:dyDescent="0.15">
      <c r="A8" s="59"/>
      <c r="B8" s="59"/>
      <c r="C8" s="60"/>
      <c r="D8" s="17" t="s">
        <v>32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8"/>
    </row>
    <row r="9" spans="1:10" s="2" customFormat="1" ht="45" customHeight="1" x14ac:dyDescent="0.15">
      <c r="A9" s="59"/>
      <c r="B9" s="59"/>
      <c r="C9" s="40" t="s">
        <v>7</v>
      </c>
      <c r="D9" s="40"/>
      <c r="E9" s="15">
        <f>SUM(E3:E8)</f>
        <v>14</v>
      </c>
      <c r="F9" s="15">
        <f>SUM(F3:F8)</f>
        <v>14</v>
      </c>
      <c r="G9" s="15">
        <f>SUM(G3:G8)</f>
        <v>14</v>
      </c>
      <c r="H9" s="15">
        <f>SUM(H3:H8)</f>
        <v>14</v>
      </c>
      <c r="I9" s="15">
        <f>SUM(I3:I8)</f>
        <v>14</v>
      </c>
      <c r="J9" s="10"/>
    </row>
    <row r="10" spans="1:10" s="2" customFormat="1" ht="30" customHeight="1" x14ac:dyDescent="0.15">
      <c r="A10" s="59"/>
      <c r="B10" s="42" t="s">
        <v>1</v>
      </c>
      <c r="C10" s="51" t="s">
        <v>25</v>
      </c>
      <c r="D10" s="6" t="s">
        <v>0</v>
      </c>
      <c r="E10" s="54">
        <v>14</v>
      </c>
      <c r="F10" s="54">
        <v>14</v>
      </c>
      <c r="G10" s="54">
        <v>14</v>
      </c>
      <c r="H10" s="54">
        <v>14</v>
      </c>
      <c r="I10" s="54">
        <v>14</v>
      </c>
      <c r="J10" s="46"/>
    </row>
    <row r="11" spans="1:10" s="2" customFormat="1" ht="30" customHeight="1" x14ac:dyDescent="0.15">
      <c r="A11" s="59"/>
      <c r="B11" s="42"/>
      <c r="C11" s="52"/>
      <c r="D11" s="6" t="s">
        <v>8</v>
      </c>
      <c r="E11" s="55"/>
      <c r="F11" s="55"/>
      <c r="G11" s="55"/>
      <c r="H11" s="55"/>
      <c r="I11" s="55"/>
      <c r="J11" s="47"/>
    </row>
    <row r="12" spans="1:10" s="2" customFormat="1" ht="30" customHeight="1" x14ac:dyDescent="0.15">
      <c r="A12" s="59"/>
      <c r="B12" s="42"/>
      <c r="C12" s="53"/>
      <c r="D12" s="6" t="s">
        <v>3</v>
      </c>
      <c r="E12" s="55"/>
      <c r="F12" s="55"/>
      <c r="G12" s="55"/>
      <c r="H12" s="55"/>
      <c r="I12" s="55"/>
      <c r="J12" s="47"/>
    </row>
    <row r="13" spans="1:10" s="2" customFormat="1" ht="30" customHeight="1" x14ac:dyDescent="0.15">
      <c r="A13" s="59"/>
      <c r="B13" s="42"/>
      <c r="C13" s="51" t="s">
        <v>26</v>
      </c>
      <c r="D13" s="18" t="s">
        <v>33</v>
      </c>
      <c r="E13" s="55"/>
      <c r="F13" s="55"/>
      <c r="G13" s="55"/>
      <c r="H13" s="55"/>
      <c r="I13" s="55"/>
      <c r="J13" s="47"/>
    </row>
    <row r="14" spans="1:10" s="2" customFormat="1" ht="30" customHeight="1" x14ac:dyDescent="0.15">
      <c r="A14" s="59"/>
      <c r="B14" s="42"/>
      <c r="C14" s="53"/>
      <c r="D14" s="19" t="s">
        <v>34</v>
      </c>
      <c r="E14" s="55"/>
      <c r="F14" s="55"/>
      <c r="G14" s="55"/>
      <c r="H14" s="55"/>
      <c r="I14" s="55"/>
      <c r="J14" s="47"/>
    </row>
    <row r="15" spans="1:10" s="2" customFormat="1" ht="36" x14ac:dyDescent="0.15">
      <c r="A15" s="59"/>
      <c r="B15" s="42"/>
      <c r="C15" s="20" t="s">
        <v>27</v>
      </c>
      <c r="D15" s="21" t="s">
        <v>28</v>
      </c>
      <c r="E15" s="56"/>
      <c r="F15" s="56"/>
      <c r="G15" s="56"/>
      <c r="H15" s="56"/>
      <c r="I15" s="56"/>
      <c r="J15" s="48"/>
    </row>
    <row r="16" spans="1:10" s="2" customFormat="1" ht="45" customHeight="1" x14ac:dyDescent="0.15">
      <c r="A16" s="59"/>
      <c r="B16" s="41" t="s">
        <v>18</v>
      </c>
      <c r="C16" s="41"/>
      <c r="D16" s="41"/>
      <c r="E16" s="15">
        <f>E9+E10</f>
        <v>28</v>
      </c>
      <c r="F16" s="25">
        <f>F9+F10</f>
        <v>28</v>
      </c>
      <c r="G16" s="15">
        <f>G9+G10</f>
        <v>28</v>
      </c>
      <c r="H16" s="15">
        <f>H9+H10</f>
        <v>28</v>
      </c>
      <c r="I16" s="15">
        <f>I9+I10</f>
        <v>28</v>
      </c>
      <c r="J16" s="49"/>
    </row>
    <row r="17" spans="1:10" s="2" customFormat="1" ht="65.099999999999994" customHeight="1" x14ac:dyDescent="0.15">
      <c r="A17" s="7" t="s">
        <v>19</v>
      </c>
      <c r="B17" s="41" t="s">
        <v>18</v>
      </c>
      <c r="C17" s="41"/>
      <c r="D17" s="41"/>
      <c r="E17" s="13">
        <v>80</v>
      </c>
      <c r="F17" s="24">
        <v>80</v>
      </c>
      <c r="G17" s="13">
        <v>82</v>
      </c>
      <c r="H17" s="13">
        <v>83</v>
      </c>
      <c r="I17" s="13">
        <v>86</v>
      </c>
      <c r="J17" s="8" t="s">
        <v>35</v>
      </c>
    </row>
    <row r="18" spans="1:10" s="2" customFormat="1" ht="38.1" customHeight="1" x14ac:dyDescent="0.15">
      <c r="A18" s="42" t="s">
        <v>16</v>
      </c>
      <c r="B18" s="43" t="s">
        <v>20</v>
      </c>
      <c r="C18" s="44"/>
      <c r="D18" s="44"/>
      <c r="E18" s="45">
        <f>E20-E16-E17</f>
        <v>16</v>
      </c>
      <c r="F18" s="45">
        <f t="shared" ref="F18:I18" si="0">F20-F16-F17</f>
        <v>16</v>
      </c>
      <c r="G18" s="45">
        <f t="shared" si="0"/>
        <v>14</v>
      </c>
      <c r="H18" s="45">
        <f t="shared" si="0"/>
        <v>13</v>
      </c>
      <c r="I18" s="45">
        <f t="shared" si="0"/>
        <v>10</v>
      </c>
      <c r="J18" s="50"/>
    </row>
    <row r="19" spans="1:10" s="2" customFormat="1" ht="38.1" customHeight="1" x14ac:dyDescent="0.15">
      <c r="A19" s="42"/>
      <c r="B19" s="44"/>
      <c r="C19" s="44"/>
      <c r="D19" s="44"/>
      <c r="E19" s="45"/>
      <c r="F19" s="45"/>
      <c r="G19" s="45"/>
      <c r="H19" s="45"/>
      <c r="I19" s="45"/>
      <c r="J19" s="50"/>
    </row>
    <row r="20" spans="1:10" s="2" customFormat="1" ht="45.75" customHeight="1" x14ac:dyDescent="0.15">
      <c r="A20" s="40" t="s">
        <v>17</v>
      </c>
      <c r="B20" s="40"/>
      <c r="C20" s="40"/>
      <c r="D20" s="40"/>
      <c r="E20" s="15">
        <v>124</v>
      </c>
      <c r="F20" s="15">
        <v>124</v>
      </c>
      <c r="G20" s="15">
        <v>124</v>
      </c>
      <c r="H20" s="15">
        <v>124</v>
      </c>
      <c r="I20" s="15">
        <v>124</v>
      </c>
      <c r="J20" s="4"/>
    </row>
    <row r="21" spans="1:10" ht="15" customHeight="1" x14ac:dyDescent="0.15">
      <c r="A21" s="22"/>
      <c r="B21" s="5"/>
      <c r="C21" s="23"/>
      <c r="D21" s="23"/>
      <c r="E21" s="23"/>
      <c r="F21" s="23"/>
      <c r="G21" s="23"/>
      <c r="H21" s="23"/>
      <c r="I21" s="23"/>
      <c r="J21" s="22"/>
    </row>
    <row r="22" spans="1:10" ht="28.5" customHeight="1" x14ac:dyDescent="0.15">
      <c r="A22" s="57" t="s">
        <v>21</v>
      </c>
      <c r="B22" s="57"/>
      <c r="C22" s="57"/>
      <c r="D22" s="57"/>
      <c r="E22" s="57"/>
      <c r="F22" s="57"/>
      <c r="G22" s="57"/>
      <c r="H22" s="57"/>
      <c r="I22" s="57"/>
      <c r="J22" s="1"/>
    </row>
    <row r="23" spans="1:10" ht="50.25" customHeight="1" x14ac:dyDescent="0.15">
      <c r="A23" s="58"/>
      <c r="B23" s="58"/>
      <c r="C23" s="58"/>
      <c r="D23" s="58"/>
      <c r="E23" s="29" t="s">
        <v>10</v>
      </c>
      <c r="F23" s="3" t="s">
        <v>11</v>
      </c>
      <c r="G23" s="3" t="s">
        <v>12</v>
      </c>
      <c r="H23" s="3" t="s">
        <v>13</v>
      </c>
      <c r="I23" s="3" t="s">
        <v>14</v>
      </c>
      <c r="J23" s="3" t="s">
        <v>9</v>
      </c>
    </row>
    <row r="24" spans="1:10" ht="45" customHeight="1" x14ac:dyDescent="0.15">
      <c r="A24" s="59" t="s">
        <v>6</v>
      </c>
      <c r="B24" s="59" t="s">
        <v>15</v>
      </c>
      <c r="C24" s="60" t="s">
        <v>25</v>
      </c>
      <c r="D24" s="6" t="s">
        <v>2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11"/>
    </row>
    <row r="25" spans="1:10" ht="45" customHeight="1" x14ac:dyDescent="0.15">
      <c r="A25" s="59"/>
      <c r="B25" s="59"/>
      <c r="C25" s="60"/>
      <c r="D25" s="17" t="s">
        <v>24</v>
      </c>
      <c r="E25" s="28">
        <v>3</v>
      </c>
      <c r="F25" s="28">
        <v>3</v>
      </c>
      <c r="G25" s="28">
        <v>3</v>
      </c>
      <c r="H25" s="28">
        <v>3</v>
      </c>
      <c r="I25" s="28">
        <v>3</v>
      </c>
      <c r="J25" s="12"/>
    </row>
    <row r="26" spans="1:10" ht="45" customHeight="1" x14ac:dyDescent="0.15">
      <c r="A26" s="59"/>
      <c r="B26" s="59"/>
      <c r="C26" s="60"/>
      <c r="D26" s="6" t="s">
        <v>0</v>
      </c>
      <c r="E26" s="28">
        <v>3</v>
      </c>
      <c r="F26" s="28">
        <v>3</v>
      </c>
      <c r="G26" s="28">
        <v>3</v>
      </c>
      <c r="H26" s="28">
        <v>3</v>
      </c>
      <c r="I26" s="28">
        <v>3</v>
      </c>
      <c r="J26" s="12"/>
    </row>
    <row r="27" spans="1:10" ht="45" customHeight="1" x14ac:dyDescent="0.15">
      <c r="A27" s="59"/>
      <c r="B27" s="59"/>
      <c r="C27" s="60"/>
      <c r="D27" s="6" t="s">
        <v>4</v>
      </c>
      <c r="E27" s="28">
        <v>1</v>
      </c>
      <c r="F27" s="28">
        <v>1</v>
      </c>
      <c r="G27" s="28">
        <v>1</v>
      </c>
      <c r="H27" s="28">
        <v>1</v>
      </c>
      <c r="I27" s="28">
        <v>1</v>
      </c>
      <c r="J27" s="30"/>
    </row>
    <row r="28" spans="1:10" ht="45" customHeight="1" x14ac:dyDescent="0.15">
      <c r="A28" s="59"/>
      <c r="B28" s="59"/>
      <c r="C28" s="60" t="s">
        <v>31</v>
      </c>
      <c r="D28" s="6" t="s">
        <v>30</v>
      </c>
      <c r="E28" s="28">
        <v>4</v>
      </c>
      <c r="F28" s="28">
        <v>4</v>
      </c>
      <c r="G28" s="28">
        <v>4</v>
      </c>
      <c r="H28" s="28">
        <v>4</v>
      </c>
      <c r="I28" s="28">
        <v>4</v>
      </c>
      <c r="J28" s="30"/>
    </row>
    <row r="29" spans="1:10" ht="45" customHeight="1" x14ac:dyDescent="0.15">
      <c r="A29" s="59"/>
      <c r="B29" s="59"/>
      <c r="C29" s="60"/>
      <c r="D29" s="17" t="s">
        <v>32</v>
      </c>
      <c r="E29" s="28">
        <v>2</v>
      </c>
      <c r="F29" s="28">
        <v>2</v>
      </c>
      <c r="G29" s="28">
        <v>2</v>
      </c>
      <c r="H29" s="28">
        <v>2</v>
      </c>
      <c r="I29" s="28">
        <v>2</v>
      </c>
      <c r="J29" s="32"/>
    </row>
    <row r="30" spans="1:10" ht="45" customHeight="1" x14ac:dyDescent="0.15">
      <c r="A30" s="59"/>
      <c r="B30" s="59"/>
      <c r="C30" s="40" t="s">
        <v>7</v>
      </c>
      <c r="D30" s="40"/>
      <c r="E30" s="28">
        <f>SUM(E24:E29)</f>
        <v>14</v>
      </c>
      <c r="F30" s="28">
        <f>SUM(F24:F29)</f>
        <v>14</v>
      </c>
      <c r="G30" s="28">
        <f>SUM(G24:G29)</f>
        <v>14</v>
      </c>
      <c r="H30" s="28">
        <f>SUM(H24:H29)</f>
        <v>14</v>
      </c>
      <c r="I30" s="28">
        <f>SUM(I24:I29)</f>
        <v>14</v>
      </c>
      <c r="J30" s="31"/>
    </row>
    <row r="31" spans="1:10" ht="30" customHeight="1" x14ac:dyDescent="0.15">
      <c r="A31" s="59"/>
      <c r="B31" s="42" t="s">
        <v>1</v>
      </c>
      <c r="C31" s="51" t="s">
        <v>25</v>
      </c>
      <c r="D31" s="6" t="s">
        <v>0</v>
      </c>
      <c r="E31" s="54">
        <v>14</v>
      </c>
      <c r="F31" s="54">
        <v>14</v>
      </c>
      <c r="G31" s="54">
        <v>14</v>
      </c>
      <c r="H31" s="54">
        <v>14</v>
      </c>
      <c r="I31" s="54">
        <v>14</v>
      </c>
      <c r="J31" s="46"/>
    </row>
    <row r="32" spans="1:10" ht="30" customHeight="1" x14ac:dyDescent="0.15">
      <c r="A32" s="59"/>
      <c r="B32" s="42"/>
      <c r="C32" s="52"/>
      <c r="D32" s="6" t="s">
        <v>8</v>
      </c>
      <c r="E32" s="55"/>
      <c r="F32" s="55"/>
      <c r="G32" s="55"/>
      <c r="H32" s="55"/>
      <c r="I32" s="55"/>
      <c r="J32" s="47"/>
    </row>
    <row r="33" spans="1:10" ht="30" customHeight="1" x14ac:dyDescent="0.15">
      <c r="A33" s="59"/>
      <c r="B33" s="42"/>
      <c r="C33" s="53"/>
      <c r="D33" s="6" t="s">
        <v>3</v>
      </c>
      <c r="E33" s="55"/>
      <c r="F33" s="55"/>
      <c r="G33" s="55"/>
      <c r="H33" s="55"/>
      <c r="I33" s="55"/>
      <c r="J33" s="47"/>
    </row>
    <row r="34" spans="1:10" ht="30" customHeight="1" x14ac:dyDescent="0.15">
      <c r="A34" s="59"/>
      <c r="B34" s="42"/>
      <c r="C34" s="51" t="s">
        <v>26</v>
      </c>
      <c r="D34" s="18" t="s">
        <v>33</v>
      </c>
      <c r="E34" s="55"/>
      <c r="F34" s="55"/>
      <c r="G34" s="55"/>
      <c r="H34" s="55"/>
      <c r="I34" s="55"/>
      <c r="J34" s="47"/>
    </row>
    <row r="35" spans="1:10" ht="30" customHeight="1" x14ac:dyDescent="0.15">
      <c r="A35" s="59"/>
      <c r="B35" s="42"/>
      <c r="C35" s="53"/>
      <c r="D35" s="19" t="s">
        <v>34</v>
      </c>
      <c r="E35" s="55"/>
      <c r="F35" s="55"/>
      <c r="G35" s="55"/>
      <c r="H35" s="55"/>
      <c r="I35" s="55"/>
      <c r="J35" s="47"/>
    </row>
    <row r="36" spans="1:10" ht="36" customHeight="1" x14ac:dyDescent="0.15">
      <c r="A36" s="59"/>
      <c r="B36" s="42"/>
      <c r="C36" s="20" t="s">
        <v>27</v>
      </c>
      <c r="D36" s="21" t="s">
        <v>5</v>
      </c>
      <c r="E36" s="56"/>
      <c r="F36" s="56"/>
      <c r="G36" s="56"/>
      <c r="H36" s="56"/>
      <c r="I36" s="56"/>
      <c r="J36" s="48"/>
    </row>
    <row r="37" spans="1:10" ht="45" customHeight="1" x14ac:dyDescent="0.15">
      <c r="A37" s="59"/>
      <c r="B37" s="41" t="s">
        <v>18</v>
      </c>
      <c r="C37" s="41"/>
      <c r="D37" s="41"/>
      <c r="E37" s="28">
        <f>E30+E31</f>
        <v>28</v>
      </c>
      <c r="F37" s="28">
        <f>F30+F31</f>
        <v>28</v>
      </c>
      <c r="G37" s="28">
        <f>G30+G31</f>
        <v>28</v>
      </c>
      <c r="H37" s="28">
        <f>H30+H31</f>
        <v>28</v>
      </c>
      <c r="I37" s="28">
        <f>I30+I31</f>
        <v>28</v>
      </c>
      <c r="J37" s="49"/>
    </row>
    <row r="38" spans="1:10" ht="65.099999999999994" customHeight="1" x14ac:dyDescent="0.15">
      <c r="A38" s="7" t="s">
        <v>19</v>
      </c>
      <c r="B38" s="41" t="s">
        <v>18</v>
      </c>
      <c r="C38" s="41"/>
      <c r="D38" s="41"/>
      <c r="E38" s="26">
        <v>90</v>
      </c>
      <c r="F38" s="26">
        <v>90</v>
      </c>
      <c r="G38" s="26">
        <v>90</v>
      </c>
      <c r="H38" s="26">
        <v>93</v>
      </c>
      <c r="I38" s="26">
        <v>92</v>
      </c>
      <c r="J38" s="32" t="s">
        <v>35</v>
      </c>
    </row>
    <row r="39" spans="1:10" ht="38.1" customHeight="1" x14ac:dyDescent="0.15">
      <c r="A39" s="42" t="s">
        <v>16</v>
      </c>
      <c r="B39" s="43" t="s">
        <v>22</v>
      </c>
      <c r="C39" s="44"/>
      <c r="D39" s="44"/>
      <c r="E39" s="45">
        <f>E41-E37-E38</f>
        <v>6</v>
      </c>
      <c r="F39" s="45">
        <f t="shared" ref="F39:I39" si="1">F41-F37-F38</f>
        <v>6</v>
      </c>
      <c r="G39" s="45">
        <f t="shared" si="1"/>
        <v>6</v>
      </c>
      <c r="H39" s="45">
        <f t="shared" si="1"/>
        <v>3</v>
      </c>
      <c r="I39" s="45">
        <f t="shared" si="1"/>
        <v>4</v>
      </c>
      <c r="J39" s="50"/>
    </row>
    <row r="40" spans="1:10" ht="38.1" customHeight="1" x14ac:dyDescent="0.15">
      <c r="A40" s="42"/>
      <c r="B40" s="44"/>
      <c r="C40" s="44"/>
      <c r="D40" s="44"/>
      <c r="E40" s="45"/>
      <c r="F40" s="45"/>
      <c r="G40" s="45"/>
      <c r="H40" s="45"/>
      <c r="I40" s="45"/>
      <c r="J40" s="50"/>
    </row>
    <row r="41" spans="1:10" ht="45.75" customHeight="1" x14ac:dyDescent="0.15">
      <c r="A41" s="40" t="s">
        <v>17</v>
      </c>
      <c r="B41" s="40"/>
      <c r="C41" s="40"/>
      <c r="D41" s="40"/>
      <c r="E41" s="28">
        <v>124</v>
      </c>
      <c r="F41" s="28">
        <v>124</v>
      </c>
      <c r="G41" s="28">
        <v>124</v>
      </c>
      <c r="H41" s="28">
        <v>124</v>
      </c>
      <c r="I41" s="28">
        <v>124</v>
      </c>
      <c r="J41" s="4"/>
    </row>
    <row r="43" spans="1:10" ht="28.5" customHeight="1" x14ac:dyDescent="0.15">
      <c r="A43" s="57" t="s">
        <v>36</v>
      </c>
      <c r="B43" s="57"/>
      <c r="C43" s="57"/>
      <c r="D43" s="57"/>
      <c r="E43" s="57"/>
      <c r="F43" s="57"/>
      <c r="G43" s="57"/>
      <c r="H43" s="57"/>
      <c r="I43" s="57"/>
      <c r="J43" s="1"/>
    </row>
    <row r="44" spans="1:10" ht="50.25" customHeight="1" x14ac:dyDescent="0.15">
      <c r="A44" s="58"/>
      <c r="B44" s="58"/>
      <c r="C44" s="58"/>
      <c r="D44" s="58"/>
      <c r="E44" s="37" t="s">
        <v>10</v>
      </c>
      <c r="F44" s="3" t="s">
        <v>11</v>
      </c>
      <c r="G44" s="3" t="s">
        <v>12</v>
      </c>
      <c r="H44" s="3" t="s">
        <v>13</v>
      </c>
      <c r="I44" s="3" t="s">
        <v>14</v>
      </c>
      <c r="J44" s="3" t="s">
        <v>9</v>
      </c>
    </row>
    <row r="45" spans="1:10" ht="39.950000000000003" customHeight="1" x14ac:dyDescent="0.15">
      <c r="A45" s="59" t="s">
        <v>6</v>
      </c>
      <c r="B45" s="59" t="s">
        <v>15</v>
      </c>
      <c r="C45" s="61" t="s">
        <v>25</v>
      </c>
      <c r="D45" s="6" t="s">
        <v>2</v>
      </c>
      <c r="E45" s="38">
        <v>1</v>
      </c>
      <c r="F45" s="38">
        <v>1</v>
      </c>
      <c r="G45" s="38">
        <v>1</v>
      </c>
      <c r="H45" s="38">
        <v>1</v>
      </c>
      <c r="I45" s="38">
        <v>1</v>
      </c>
      <c r="J45" s="62"/>
    </row>
    <row r="46" spans="1:10" ht="39.950000000000003" customHeight="1" x14ac:dyDescent="0.15">
      <c r="A46" s="59"/>
      <c r="B46" s="59"/>
      <c r="C46" s="61"/>
      <c r="D46" s="17" t="s">
        <v>24</v>
      </c>
      <c r="E46" s="38">
        <v>3</v>
      </c>
      <c r="F46" s="38">
        <v>3</v>
      </c>
      <c r="G46" s="38">
        <v>3</v>
      </c>
      <c r="H46" s="38">
        <v>3</v>
      </c>
      <c r="I46" s="38">
        <v>3</v>
      </c>
      <c r="J46" s="63"/>
    </row>
    <row r="47" spans="1:10" ht="39.950000000000003" customHeight="1" x14ac:dyDescent="0.15">
      <c r="A47" s="59"/>
      <c r="B47" s="59"/>
      <c r="C47" s="61"/>
      <c r="D47" s="6" t="s">
        <v>37</v>
      </c>
      <c r="E47" s="38">
        <v>3</v>
      </c>
      <c r="F47" s="38">
        <v>3</v>
      </c>
      <c r="G47" s="38">
        <v>3</v>
      </c>
      <c r="H47" s="38">
        <v>3</v>
      </c>
      <c r="I47" s="38">
        <v>3</v>
      </c>
      <c r="J47" s="63"/>
    </row>
    <row r="48" spans="1:10" ht="39.950000000000003" customHeight="1" x14ac:dyDescent="0.15">
      <c r="A48" s="59"/>
      <c r="B48" s="59"/>
      <c r="C48" s="61"/>
      <c r="D48" s="33" t="s">
        <v>4</v>
      </c>
      <c r="E48" s="38">
        <v>1</v>
      </c>
      <c r="F48" s="38">
        <v>1</v>
      </c>
      <c r="G48" s="38">
        <v>1</v>
      </c>
      <c r="H48" s="38">
        <v>1</v>
      </c>
      <c r="I48" s="38">
        <v>1</v>
      </c>
      <c r="J48" s="63"/>
    </row>
    <row r="49" spans="1:10" ht="39.950000000000003" customHeight="1" x14ac:dyDescent="0.15">
      <c r="A49" s="59"/>
      <c r="B49" s="59"/>
      <c r="C49" s="51" t="s">
        <v>26</v>
      </c>
      <c r="D49" s="6" t="s">
        <v>33</v>
      </c>
      <c r="E49" s="39">
        <v>4</v>
      </c>
      <c r="F49" s="39">
        <v>4</v>
      </c>
      <c r="G49" s="39">
        <v>4</v>
      </c>
      <c r="H49" s="39">
        <v>4</v>
      </c>
      <c r="I49" s="39">
        <v>4</v>
      </c>
      <c r="J49" s="34" t="s">
        <v>38</v>
      </c>
    </row>
    <row r="50" spans="1:10" ht="39.950000000000003" customHeight="1" x14ac:dyDescent="0.15">
      <c r="A50" s="59"/>
      <c r="B50" s="59"/>
      <c r="C50" s="64"/>
      <c r="D50" s="17" t="s">
        <v>34</v>
      </c>
      <c r="E50" s="39">
        <v>4</v>
      </c>
      <c r="F50" s="39">
        <v>4</v>
      </c>
      <c r="G50" s="39">
        <v>4</v>
      </c>
      <c r="H50" s="39">
        <v>4</v>
      </c>
      <c r="I50" s="39">
        <v>4</v>
      </c>
      <c r="J50" s="35" t="s">
        <v>38</v>
      </c>
    </row>
    <row r="51" spans="1:10" ht="39.950000000000003" customHeight="1" x14ac:dyDescent="0.15">
      <c r="A51" s="59"/>
      <c r="B51" s="59"/>
      <c r="C51" s="65" t="s">
        <v>39</v>
      </c>
      <c r="D51" s="33" t="s">
        <v>40</v>
      </c>
      <c r="E51" s="38">
        <v>10</v>
      </c>
      <c r="F51" s="38">
        <v>10</v>
      </c>
      <c r="G51" s="38">
        <v>10</v>
      </c>
      <c r="H51" s="38">
        <v>10</v>
      </c>
      <c r="I51" s="38">
        <v>10</v>
      </c>
      <c r="J51" s="63"/>
    </row>
    <row r="52" spans="1:10" ht="39.950000000000003" customHeight="1" x14ac:dyDescent="0.15">
      <c r="A52" s="59"/>
      <c r="B52" s="59"/>
      <c r="C52" s="66"/>
      <c r="D52" s="33" t="s">
        <v>41</v>
      </c>
      <c r="E52" s="38">
        <v>3</v>
      </c>
      <c r="F52" s="38">
        <v>3</v>
      </c>
      <c r="G52" s="38">
        <v>3</v>
      </c>
      <c r="H52" s="38">
        <v>3</v>
      </c>
      <c r="I52" s="38">
        <v>3</v>
      </c>
      <c r="J52" s="63"/>
    </row>
    <row r="53" spans="1:10" ht="39.950000000000003" customHeight="1" x14ac:dyDescent="0.15">
      <c r="A53" s="59"/>
      <c r="B53" s="59"/>
      <c r="C53" s="67"/>
      <c r="D53" s="17" t="s">
        <v>42</v>
      </c>
      <c r="E53" s="38">
        <v>2</v>
      </c>
      <c r="F53" s="38">
        <v>2</v>
      </c>
      <c r="G53" s="38">
        <v>2</v>
      </c>
      <c r="H53" s="38">
        <v>2</v>
      </c>
      <c r="I53" s="38">
        <v>2</v>
      </c>
      <c r="J53" s="63"/>
    </row>
    <row r="54" spans="1:10" ht="39.950000000000003" customHeight="1" x14ac:dyDescent="0.15">
      <c r="A54" s="59"/>
      <c r="B54" s="59"/>
      <c r="C54" s="40" t="s">
        <v>7</v>
      </c>
      <c r="D54" s="40"/>
      <c r="E54" s="38">
        <f>SUM(E45:E53)</f>
        <v>31</v>
      </c>
      <c r="F54" s="38">
        <f>SUM(F45:F53)</f>
        <v>31</v>
      </c>
      <c r="G54" s="38">
        <f>SUM(G45:G53)</f>
        <v>31</v>
      </c>
      <c r="H54" s="38">
        <f>SUM(H45:H53)</f>
        <v>31</v>
      </c>
      <c r="I54" s="38">
        <f>SUM(I45:I53)</f>
        <v>31</v>
      </c>
      <c r="J54" s="68"/>
    </row>
    <row r="55" spans="1:10" ht="30" customHeight="1" x14ac:dyDescent="0.15">
      <c r="A55" s="59"/>
      <c r="B55" s="42" t="s">
        <v>1</v>
      </c>
      <c r="C55" s="51" t="s">
        <v>25</v>
      </c>
      <c r="D55" s="6" t="s">
        <v>0</v>
      </c>
      <c r="E55" s="54">
        <v>7</v>
      </c>
      <c r="F55" s="54">
        <v>7</v>
      </c>
      <c r="G55" s="54">
        <v>7</v>
      </c>
      <c r="H55" s="54">
        <v>7</v>
      </c>
      <c r="I55" s="54">
        <v>7</v>
      </c>
      <c r="J55" s="46"/>
    </row>
    <row r="56" spans="1:10" ht="30" customHeight="1" x14ac:dyDescent="0.15">
      <c r="A56" s="59"/>
      <c r="B56" s="42"/>
      <c r="C56" s="52"/>
      <c r="D56" s="6" t="s">
        <v>8</v>
      </c>
      <c r="E56" s="55"/>
      <c r="F56" s="55"/>
      <c r="G56" s="55"/>
      <c r="H56" s="55"/>
      <c r="I56" s="55"/>
      <c r="J56" s="48"/>
    </row>
    <row r="57" spans="1:10" ht="30" customHeight="1" x14ac:dyDescent="0.15">
      <c r="A57" s="59"/>
      <c r="B57" s="42"/>
      <c r="C57" s="53"/>
      <c r="D57" s="6" t="s">
        <v>3</v>
      </c>
      <c r="E57" s="55"/>
      <c r="F57" s="55"/>
      <c r="G57" s="55"/>
      <c r="H57" s="55"/>
      <c r="I57" s="55"/>
      <c r="J57" s="48"/>
    </row>
    <row r="58" spans="1:10" ht="30" customHeight="1" x14ac:dyDescent="0.15">
      <c r="A58" s="59"/>
      <c r="B58" s="42"/>
      <c r="C58" s="51" t="s">
        <v>26</v>
      </c>
      <c r="D58" s="18" t="s">
        <v>33</v>
      </c>
      <c r="E58" s="55"/>
      <c r="F58" s="55"/>
      <c r="G58" s="55"/>
      <c r="H58" s="55"/>
      <c r="I58" s="55"/>
      <c r="J58" s="48"/>
    </row>
    <row r="59" spans="1:10" ht="30" customHeight="1" x14ac:dyDescent="0.15">
      <c r="A59" s="59"/>
      <c r="B59" s="42"/>
      <c r="C59" s="53"/>
      <c r="D59" s="18" t="s">
        <v>34</v>
      </c>
      <c r="E59" s="55"/>
      <c r="F59" s="55"/>
      <c r="G59" s="55"/>
      <c r="H59" s="55"/>
      <c r="I59" s="55"/>
      <c r="J59" s="48"/>
    </row>
    <row r="60" spans="1:10" ht="50.1" customHeight="1" x14ac:dyDescent="0.15">
      <c r="A60" s="59"/>
      <c r="B60" s="42"/>
      <c r="C60" s="36" t="s">
        <v>43</v>
      </c>
      <c r="D60" s="33" t="s">
        <v>41</v>
      </c>
      <c r="E60" s="55"/>
      <c r="F60" s="55"/>
      <c r="G60" s="55"/>
      <c r="H60" s="55"/>
      <c r="I60" s="55"/>
      <c r="J60" s="48"/>
    </row>
    <row r="61" spans="1:10" ht="50.1" customHeight="1" x14ac:dyDescent="0.15">
      <c r="A61" s="59"/>
      <c r="B61" s="41" t="s">
        <v>18</v>
      </c>
      <c r="C61" s="41"/>
      <c r="D61" s="41"/>
      <c r="E61" s="38">
        <f>SUM(E54:E60)</f>
        <v>38</v>
      </c>
      <c r="F61" s="38">
        <f>SUM(F54:F60)</f>
        <v>38</v>
      </c>
      <c r="G61" s="38">
        <f>SUM(G54:G60)</f>
        <v>38</v>
      </c>
      <c r="H61" s="38">
        <f>SUM(H54:H60)</f>
        <v>38</v>
      </c>
      <c r="I61" s="38">
        <f>SUM(I54:I60)</f>
        <v>38</v>
      </c>
      <c r="J61" s="49"/>
    </row>
    <row r="62" spans="1:10" ht="69.95" customHeight="1" x14ac:dyDescent="0.15">
      <c r="A62" s="7" t="s">
        <v>19</v>
      </c>
      <c r="B62" s="41" t="s">
        <v>18</v>
      </c>
      <c r="C62" s="41"/>
      <c r="D62" s="41"/>
      <c r="E62" s="26">
        <v>77</v>
      </c>
      <c r="F62" s="26">
        <v>77</v>
      </c>
      <c r="G62" s="26">
        <v>79</v>
      </c>
      <c r="H62" s="26">
        <v>80</v>
      </c>
      <c r="I62" s="26">
        <v>82</v>
      </c>
      <c r="J62" s="32" t="s">
        <v>44</v>
      </c>
    </row>
    <row r="63" spans="1:10" ht="38.1" customHeight="1" x14ac:dyDescent="0.15">
      <c r="A63" s="42" t="s">
        <v>16</v>
      </c>
      <c r="B63" s="43" t="s">
        <v>20</v>
      </c>
      <c r="C63" s="44"/>
      <c r="D63" s="44"/>
      <c r="E63" s="45">
        <f>124-(E61+E62)</f>
        <v>9</v>
      </c>
      <c r="F63" s="45">
        <f t="shared" ref="F63:I63" si="2">124-(F61+F62)</f>
        <v>9</v>
      </c>
      <c r="G63" s="45">
        <f t="shared" si="2"/>
        <v>7</v>
      </c>
      <c r="H63" s="45">
        <f t="shared" si="2"/>
        <v>6</v>
      </c>
      <c r="I63" s="45">
        <f t="shared" si="2"/>
        <v>4</v>
      </c>
      <c r="J63" s="50"/>
    </row>
    <row r="64" spans="1:10" ht="38.1" customHeight="1" x14ac:dyDescent="0.15">
      <c r="A64" s="42"/>
      <c r="B64" s="44"/>
      <c r="C64" s="44"/>
      <c r="D64" s="44"/>
      <c r="E64" s="45"/>
      <c r="F64" s="45"/>
      <c r="G64" s="45"/>
      <c r="H64" s="45"/>
      <c r="I64" s="45"/>
      <c r="J64" s="50"/>
    </row>
    <row r="65" spans="1:10" ht="45.75" customHeight="1" x14ac:dyDescent="0.15">
      <c r="A65" s="40" t="s">
        <v>17</v>
      </c>
      <c r="B65" s="40"/>
      <c r="C65" s="40"/>
      <c r="D65" s="40"/>
      <c r="E65" s="38">
        <f>E61+E62+E63</f>
        <v>124</v>
      </c>
      <c r="F65" s="38">
        <f>F61+F62+F63</f>
        <v>124</v>
      </c>
      <c r="G65" s="38">
        <f>G61+G62+G63</f>
        <v>124</v>
      </c>
      <c r="H65" s="38">
        <f>H61+H62+H63</f>
        <v>124</v>
      </c>
      <c r="I65" s="38">
        <f>I61+I62+I63</f>
        <v>124</v>
      </c>
      <c r="J65" s="4"/>
    </row>
    <row r="66" spans="1:10" x14ac:dyDescent="0.15">
      <c r="A66" s="22"/>
      <c r="B66" s="27"/>
      <c r="C66" s="23"/>
      <c r="D66" s="23"/>
      <c r="E66" s="23"/>
      <c r="F66" s="23"/>
      <c r="G66" s="23"/>
      <c r="H66" s="23"/>
      <c r="I66" s="23"/>
      <c r="J66" s="22"/>
    </row>
  </sheetData>
  <mergeCells count="84">
    <mergeCell ref="A65:D65"/>
    <mergeCell ref="J55:J61"/>
    <mergeCell ref="C58:C59"/>
    <mergeCell ref="B61:D61"/>
    <mergeCell ref="B62:D62"/>
    <mergeCell ref="A63:A64"/>
    <mergeCell ref="B63:D64"/>
    <mergeCell ref="E63:E64"/>
    <mergeCell ref="F63:F64"/>
    <mergeCell ref="G63:G64"/>
    <mergeCell ref="H63:H64"/>
    <mergeCell ref="I63:I64"/>
    <mergeCell ref="J63:J64"/>
    <mergeCell ref="J45:J48"/>
    <mergeCell ref="C49:C50"/>
    <mergeCell ref="C51:C53"/>
    <mergeCell ref="J51:J54"/>
    <mergeCell ref="C54:D54"/>
    <mergeCell ref="A41:D41"/>
    <mergeCell ref="A43:I43"/>
    <mergeCell ref="A44:D44"/>
    <mergeCell ref="A45:A61"/>
    <mergeCell ref="B45:B54"/>
    <mergeCell ref="C45:C48"/>
    <mergeCell ref="B55:B60"/>
    <mergeCell ref="C55:C57"/>
    <mergeCell ref="E55:E60"/>
    <mergeCell ref="F55:F60"/>
    <mergeCell ref="G55:G60"/>
    <mergeCell ref="H55:H60"/>
    <mergeCell ref="I55:I60"/>
    <mergeCell ref="J31:J37"/>
    <mergeCell ref="C34:C35"/>
    <mergeCell ref="B37:D37"/>
    <mergeCell ref="B38:D38"/>
    <mergeCell ref="A39:A40"/>
    <mergeCell ref="B39:D40"/>
    <mergeCell ref="E39:E40"/>
    <mergeCell ref="F39:F40"/>
    <mergeCell ref="G39:G40"/>
    <mergeCell ref="H39:H40"/>
    <mergeCell ref="I39:I40"/>
    <mergeCell ref="J39:J40"/>
    <mergeCell ref="A22:I22"/>
    <mergeCell ref="A23:D23"/>
    <mergeCell ref="A24:A37"/>
    <mergeCell ref="B24:B30"/>
    <mergeCell ref="C24:C27"/>
    <mergeCell ref="C28:C29"/>
    <mergeCell ref="C30:D30"/>
    <mergeCell ref="B31:B36"/>
    <mergeCell ref="C31:C33"/>
    <mergeCell ref="E31:E36"/>
    <mergeCell ref="F31:F36"/>
    <mergeCell ref="G31:G36"/>
    <mergeCell ref="H31:H36"/>
    <mergeCell ref="I31:I36"/>
    <mergeCell ref="A1:I1"/>
    <mergeCell ref="A2:D2"/>
    <mergeCell ref="A3:A16"/>
    <mergeCell ref="B3:B9"/>
    <mergeCell ref="C3:C6"/>
    <mergeCell ref="C7:C8"/>
    <mergeCell ref="C9:D9"/>
    <mergeCell ref="B10:B15"/>
    <mergeCell ref="I10:I15"/>
    <mergeCell ref="F18:F19"/>
    <mergeCell ref="J10:J16"/>
    <mergeCell ref="B16:D16"/>
    <mergeCell ref="H18:H19"/>
    <mergeCell ref="I18:I19"/>
    <mergeCell ref="J18:J19"/>
    <mergeCell ref="G18:G19"/>
    <mergeCell ref="C10:C12"/>
    <mergeCell ref="C13:C14"/>
    <mergeCell ref="E10:E15"/>
    <mergeCell ref="F10:F15"/>
    <mergeCell ref="G10:G15"/>
    <mergeCell ref="H10:H15"/>
    <mergeCell ref="A20:D20"/>
    <mergeCell ref="B17:D17"/>
    <mergeCell ref="A18:A19"/>
    <mergeCell ref="B18:D19"/>
    <mergeCell ref="E18:E19"/>
  </mergeCells>
  <phoneticPr fontId="1"/>
  <printOptions horizontalCentered="1"/>
  <pageMargins left="0.59055118110236227" right="0.59055118110236227" top="0.39370078740157483" bottom="0.39370078740157483" header="0.23622047244094491" footer="0.27559055118110237"/>
  <pageSetup paperSize="9" scale="78" fitToHeight="0" orientation="portrait" horizontalDpi="300" verticalDpi="300" r:id="rId1"/>
  <headerFooter alignWithMargins="0"/>
  <rowBreaks count="2" manualBreakCount="2">
    <brk id="21" max="9" man="1"/>
    <brk id="4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理学</vt:lpstr>
      <vt:lpstr>理学!Print_Area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2023-02-07T05:19:35Z</cp:lastPrinted>
  <dcterms:created xsi:type="dcterms:W3CDTF">2008-09-18T03:13:34Z</dcterms:created>
  <dcterms:modified xsi:type="dcterms:W3CDTF">2023-02-15T01:03:07Z</dcterms:modified>
</cp:coreProperties>
</file>